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B:\מכרזים\2022\45-22כביש 200\לפרסום\"/>
    </mc:Choice>
  </mc:AlternateContent>
  <xr:revisionPtr revIDLastSave="0" documentId="8_{1A1A75D5-5152-42B9-A0BE-9A01761E17F3}" xr6:coauthVersionLast="47" xr6:coauthVersionMax="47" xr10:uidLastSave="{00000000-0000-0000-0000-000000000000}"/>
  <bookViews>
    <workbookView xWindow="-110" yWindow="-110" windowWidth="19420" windowHeight="10420" xr2:uid="{37129240-C111-4828-9D0C-85F52B41D05E}"/>
  </bookViews>
  <sheets>
    <sheet name="קובץ הצעת מחי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1" l="1"/>
  <c r="F27" i="1"/>
  <c r="C29" i="1"/>
  <c r="F14" i="1" l="1"/>
  <c r="F16" i="1" l="1"/>
  <c r="F18" i="1"/>
  <c r="F19" i="1"/>
  <c r="F20" i="1"/>
  <c r="F25" i="1"/>
  <c r="F12" i="1"/>
  <c r="F13" i="1"/>
  <c r="F9" i="1"/>
  <c r="F6" i="1"/>
  <c r="F2" i="1"/>
  <c r="F29" i="1" l="1"/>
</calcChain>
</file>

<file path=xl/sharedStrings.xml><?xml version="1.0" encoding="utf-8"?>
<sst xmlns="http://schemas.openxmlformats.org/spreadsheetml/2006/main" count="34" uniqueCount="23">
  <si>
    <t>פרק</t>
  </si>
  <si>
    <t>אחוז הנחה מוצע</t>
  </si>
  <si>
    <t>פרק 05 - עבודות איטום</t>
  </si>
  <si>
    <t>פרק 08 - מתקני חשמל ובקרה</t>
  </si>
  <si>
    <t>פרק 09 - עבודות טיח</t>
  </si>
  <si>
    <t>פרק 18 - תשתיות תקשורת</t>
  </si>
  <si>
    <t>פרק 40 - עבודות פיתוח ושיקום נופי</t>
  </si>
  <si>
    <t>פרק 41 - עבודות גינון והשקייה</t>
  </si>
  <si>
    <t>פרק 57 - מערכות ביוב ואספקת מים</t>
  </si>
  <si>
    <t>סה"כ (ללא מע"מ)</t>
  </si>
  <si>
    <t>סה"כ לאחר הנחה</t>
  </si>
  <si>
    <t>סה"כ / כמות (רלוונטי רק לפרקים הפתוחים לתמחור)</t>
  </si>
  <si>
    <t>לא נדרשת הנחה</t>
  </si>
  <si>
    <t xml:space="preserve">פרק 02 - עבודות בטון </t>
  </si>
  <si>
    <t>מספר מבנה</t>
  </si>
  <si>
    <t>פרק 19 - מסגרות חרש</t>
  </si>
  <si>
    <t xml:space="preserve">פרק 23 -  כלונסאות </t>
  </si>
  <si>
    <t>פרק 51 - עבודות סלילה / עפר</t>
  </si>
  <si>
    <t>פרק 60 - הקצבים ועבודות רג'י</t>
  </si>
  <si>
    <t>פרק 99 - חריגים</t>
  </si>
  <si>
    <t>נדרש למלא אחוז הנחה</t>
  </si>
  <si>
    <t>ניתן להקליד עד 10% תוספת לפרק</t>
  </si>
  <si>
    <t>ניתן להקליד עד 20% אחוז הנחה לפרק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</si>
</sst>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₪&quot;\ #,##0.00"/>
  </numFmts>
  <fonts count="3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9" fontId="0" fillId="0" borderId="5" xfId="1" applyFont="1" applyBorder="1" applyAlignment="1" applyProtection="1">
      <alignment horizontal="center" vertical="center" wrapText="1"/>
      <protection locked="0"/>
    </xf>
    <xf numFmtId="9" fontId="0" fillId="0" borderId="6" xfId="1" applyFont="1" applyBorder="1" applyAlignment="1" applyProtection="1">
      <alignment horizontal="center" vertical="center" wrapText="1"/>
      <protection locked="0"/>
    </xf>
    <xf numFmtId="9" fontId="0" fillId="0" borderId="0" xfId="1" applyFont="1" applyBorder="1" applyAlignment="1" applyProtection="1">
      <alignment horizontal="center" vertical="center" wrapText="1"/>
      <protection locked="0"/>
    </xf>
    <xf numFmtId="9" fontId="0" fillId="0" borderId="7" xfId="1" applyFont="1" applyBorder="1" applyAlignment="1" applyProtection="1">
      <alignment horizontal="center" vertical="center" wrapText="1"/>
      <protection locked="0"/>
    </xf>
    <xf numFmtId="164" fontId="0" fillId="0" borderId="0" xfId="0" applyNumberFormat="1" applyProtection="1">
      <protection locked="0"/>
    </xf>
    <xf numFmtId="9" fontId="0" fillId="0" borderId="8" xfId="1" applyFont="1" applyBorder="1" applyAlignment="1" applyProtection="1">
      <alignment horizontal="center" vertical="center" wrapText="1"/>
      <protection locked="0"/>
    </xf>
    <xf numFmtId="9" fontId="0" fillId="0" borderId="9" xfId="1" applyFont="1" applyBorder="1" applyAlignment="1" applyProtection="1">
      <alignment horizontal="center" vertical="center" wrapText="1"/>
      <protection locked="0"/>
    </xf>
    <xf numFmtId="9" fontId="0" fillId="0" borderId="12" xfId="1" applyFont="1" applyBorder="1" applyAlignment="1" applyProtection="1">
      <alignment horizontal="center" vertical="center" wrapText="1"/>
      <protection locked="0"/>
    </xf>
    <xf numFmtId="9" fontId="0" fillId="0" borderId="13" xfId="1" applyFont="1" applyBorder="1" applyAlignment="1" applyProtection="1">
      <alignment horizontal="center" vertical="center" wrapText="1"/>
      <protection locked="0"/>
    </xf>
    <xf numFmtId="9" fontId="0" fillId="0" borderId="14" xfId="1" applyFont="1" applyBorder="1" applyAlignment="1" applyProtection="1">
      <alignment horizontal="center" vertical="center" wrapText="1"/>
      <protection locked="0"/>
    </xf>
    <xf numFmtId="9" fontId="0" fillId="0" borderId="10" xfId="1" applyFont="1" applyBorder="1" applyAlignment="1" applyProtection="1">
      <alignment horizontal="center" vertical="center" wrapText="1"/>
      <protection locked="0"/>
    </xf>
    <xf numFmtId="9" fontId="0" fillId="0" borderId="11" xfId="1" applyFont="1" applyBorder="1" applyAlignment="1" applyProtection="1">
      <alignment horizontal="center" vertical="center" wrapText="1"/>
      <protection locked="0"/>
    </xf>
    <xf numFmtId="10" fontId="0" fillId="0" borderId="2" xfId="0" applyNumberFormat="1" applyFill="1" applyBorder="1" applyAlignment="1" applyProtection="1">
      <alignment horizontal="center" vertical="center" wrapText="1"/>
      <protection locked="0"/>
    </xf>
    <xf numFmtId="9" fontId="0" fillId="0" borderId="2" xfId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10" fontId="0" fillId="0" borderId="2" xfId="1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 readingOrder="2"/>
    </xf>
    <xf numFmtId="0" fontId="0" fillId="0" borderId="1" xfId="0" applyFill="1" applyBorder="1" applyAlignment="1" applyProtection="1">
      <alignment horizontal="center" vertical="center" wrapText="1"/>
    </xf>
    <xf numFmtId="164" fontId="0" fillId="0" borderId="1" xfId="0" applyNumberFormat="1" applyFill="1" applyBorder="1" applyAlignment="1" applyProtection="1">
      <alignment horizontal="center" vertical="center" wrapText="1"/>
    </xf>
    <xf numFmtId="164" fontId="0" fillId="0" borderId="2" xfId="0" applyNumberForma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164" fontId="0" fillId="0" borderId="0" xfId="0" applyNumberFormat="1" applyFill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164" fontId="0" fillId="0" borderId="2" xfId="0" applyNumberFormat="1" applyBorder="1" applyAlignment="1" applyProtection="1">
      <alignment horizontal="center" wrapText="1"/>
    </xf>
    <xf numFmtId="164" fontId="0" fillId="0" borderId="3" xfId="0" applyNumberFormat="1" applyBorder="1" applyAlignment="1" applyProtection="1">
      <alignment horizontal="center" wrapText="1"/>
    </xf>
    <xf numFmtId="164" fontId="0" fillId="0" borderId="2" xfId="0" applyNumberFormat="1" applyBorder="1" applyAlignment="1" applyProtection="1">
      <alignment horizont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164" fontId="0" fillId="0" borderId="2" xfId="0" applyNumberFormat="1" applyFill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 vertical="center" wrapText="1"/>
    </xf>
    <xf numFmtId="164" fontId="0" fillId="0" borderId="4" xfId="0" applyNumberFormat="1" applyFill="1" applyBorder="1" applyAlignment="1" applyProtection="1">
      <alignment horizontal="center" vertical="center" wrapText="1"/>
    </xf>
    <xf numFmtId="0" fontId="0" fillId="0" borderId="4" xfId="0" applyNumberFormat="1" applyBorder="1" applyAlignment="1" applyProtection="1">
      <alignment horizontal="center" wrapText="1"/>
    </xf>
    <xf numFmtId="164" fontId="0" fillId="0" borderId="1" xfId="0" applyNumberFormat="1" applyBorder="1" applyAlignment="1" applyProtection="1">
      <alignment horizontal="center" vertical="center" wrapText="1"/>
    </xf>
    <xf numFmtId="164" fontId="0" fillId="0" borderId="1" xfId="0" applyNumberFormat="1" applyBorder="1" applyAlignment="1" applyProtection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DAEB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587BD-5F48-4AFB-B6E0-97CB9D29DDAF}">
  <dimension ref="A1:G29"/>
  <sheetViews>
    <sheetView rightToLeft="1" tabSelected="1" zoomScale="55" zoomScaleNormal="55" workbookViewId="0">
      <selection activeCell="E28" sqref="E28"/>
    </sheetView>
  </sheetViews>
  <sheetFormatPr defaultRowHeight="14.5" x14ac:dyDescent="0.35"/>
  <cols>
    <col min="1" max="1" width="27.36328125" style="18" customWidth="1"/>
    <col min="2" max="2" width="15.90625" style="19" customWidth="1"/>
    <col min="3" max="3" width="33.08984375" style="20" customWidth="1"/>
    <col min="4" max="4" width="14.6328125" style="20" customWidth="1"/>
    <col min="5" max="5" width="14.36328125" style="19" customWidth="1"/>
    <col min="6" max="6" width="30.26953125" style="3" customWidth="1"/>
    <col min="7" max="7" width="15.90625" style="3" bestFit="1" customWidth="1"/>
    <col min="8" max="16384" width="8.7265625" style="3"/>
  </cols>
  <sheetData>
    <row r="1" spans="1:7" ht="48.5" customHeight="1" x14ac:dyDescent="0.35">
      <c r="A1" s="22" t="s">
        <v>0</v>
      </c>
      <c r="B1" s="22" t="s">
        <v>14</v>
      </c>
      <c r="C1" s="23" t="s">
        <v>11</v>
      </c>
      <c r="D1" s="1" t="s">
        <v>1</v>
      </c>
      <c r="E1" s="2"/>
      <c r="F1" s="22" t="s">
        <v>10</v>
      </c>
    </row>
    <row r="2" spans="1:7" ht="14.5" customHeight="1" x14ac:dyDescent="0.35">
      <c r="A2" s="24" t="s">
        <v>13</v>
      </c>
      <c r="B2" s="25">
        <v>2</v>
      </c>
      <c r="C2" s="26">
        <v>3085674</v>
      </c>
      <c r="D2" s="4" t="s">
        <v>20</v>
      </c>
      <c r="E2" s="5"/>
      <c r="F2" s="27" t="e">
        <f>SUM(C2:C5)-(SUM(C2:C5)*D2)</f>
        <v>#VALUE!</v>
      </c>
    </row>
    <row r="3" spans="1:7" x14ac:dyDescent="0.35">
      <c r="A3" s="24"/>
      <c r="B3" s="25">
        <v>3</v>
      </c>
      <c r="C3" s="26">
        <v>5951836.5</v>
      </c>
      <c r="D3" s="6"/>
      <c r="E3" s="7"/>
      <c r="F3" s="28"/>
    </row>
    <row r="4" spans="1:7" x14ac:dyDescent="0.35">
      <c r="A4" s="24"/>
      <c r="B4" s="29">
        <v>5</v>
      </c>
      <c r="C4" s="30">
        <v>9614820</v>
      </c>
      <c r="D4" s="6"/>
      <c r="E4" s="7"/>
      <c r="F4" s="28"/>
      <c r="G4" s="8"/>
    </row>
    <row r="5" spans="1:7" x14ac:dyDescent="0.35">
      <c r="A5" s="24"/>
      <c r="B5" s="25">
        <v>7</v>
      </c>
      <c r="C5" s="26">
        <v>1244810</v>
      </c>
      <c r="D5" s="9"/>
      <c r="E5" s="10"/>
      <c r="F5" s="31"/>
      <c r="G5" s="8"/>
    </row>
    <row r="6" spans="1:7" ht="14.5" customHeight="1" x14ac:dyDescent="0.35">
      <c r="A6" s="32" t="s">
        <v>2</v>
      </c>
      <c r="B6" s="25">
        <v>2</v>
      </c>
      <c r="C6" s="26">
        <v>271950</v>
      </c>
      <c r="D6" s="11" t="s">
        <v>20</v>
      </c>
      <c r="E6" s="5"/>
      <c r="F6" s="27" t="e">
        <f>SUM(C6:C8)-(SUM(C6:C8)*D6)</f>
        <v>#VALUE!</v>
      </c>
    </row>
    <row r="7" spans="1:7" x14ac:dyDescent="0.35">
      <c r="A7" s="32"/>
      <c r="B7" s="25">
        <v>5</v>
      </c>
      <c r="C7" s="26">
        <v>873750</v>
      </c>
      <c r="D7" s="12"/>
      <c r="E7" s="7"/>
      <c r="F7" s="28"/>
    </row>
    <row r="8" spans="1:7" x14ac:dyDescent="0.35">
      <c r="A8" s="32"/>
      <c r="B8" s="25">
        <v>7</v>
      </c>
      <c r="C8" s="26">
        <v>77400</v>
      </c>
      <c r="D8" s="13"/>
      <c r="E8" s="10"/>
      <c r="F8" s="28"/>
    </row>
    <row r="9" spans="1:7" ht="14.5" customHeight="1" x14ac:dyDescent="0.35">
      <c r="A9" s="32" t="s">
        <v>3</v>
      </c>
      <c r="B9" s="25">
        <v>1</v>
      </c>
      <c r="C9" s="26">
        <v>12570111</v>
      </c>
      <c r="D9" s="11" t="s">
        <v>20</v>
      </c>
      <c r="E9" s="5"/>
      <c r="F9" s="33" t="e">
        <f>SUM(C9:C11)-(SUM(C9:C11)*D9)</f>
        <v>#VALUE!</v>
      </c>
    </row>
    <row r="10" spans="1:7" x14ac:dyDescent="0.35">
      <c r="A10" s="32"/>
      <c r="B10" s="25">
        <v>8</v>
      </c>
      <c r="C10" s="26">
        <v>187129.5</v>
      </c>
      <c r="D10" s="12"/>
      <c r="E10" s="7"/>
      <c r="F10" s="34"/>
    </row>
    <row r="11" spans="1:7" x14ac:dyDescent="0.35">
      <c r="A11" s="32"/>
      <c r="B11" s="25">
        <v>9</v>
      </c>
      <c r="C11" s="26">
        <v>251940</v>
      </c>
      <c r="D11" s="13"/>
      <c r="E11" s="10"/>
      <c r="F11" s="34"/>
    </row>
    <row r="12" spans="1:7" ht="14.5" customHeight="1" x14ac:dyDescent="0.35">
      <c r="A12" s="22" t="s">
        <v>4</v>
      </c>
      <c r="B12" s="25">
        <v>1</v>
      </c>
      <c r="C12" s="26">
        <v>3491600</v>
      </c>
      <c r="D12" s="14" t="s">
        <v>20</v>
      </c>
      <c r="E12" s="15"/>
      <c r="F12" s="35" t="e">
        <f>SUM(C12:C12)-(SUM(C12:C12)*D12)</f>
        <v>#VALUE!</v>
      </c>
    </row>
    <row r="13" spans="1:7" ht="14.5" customHeight="1" x14ac:dyDescent="0.35">
      <c r="A13" s="22" t="s">
        <v>5</v>
      </c>
      <c r="B13" s="25">
        <v>1</v>
      </c>
      <c r="C13" s="26">
        <v>92600</v>
      </c>
      <c r="D13" s="14" t="s">
        <v>20</v>
      </c>
      <c r="E13" s="15"/>
      <c r="F13" s="35" t="e">
        <f>SUM(C13:C13)-(SUM(C13:C13)*D13)</f>
        <v>#VALUE!</v>
      </c>
    </row>
    <row r="14" spans="1:7" ht="14.5" customHeight="1" x14ac:dyDescent="0.35">
      <c r="A14" s="36" t="s">
        <v>15</v>
      </c>
      <c r="B14" s="25">
        <v>4</v>
      </c>
      <c r="C14" s="26">
        <v>794020</v>
      </c>
      <c r="D14" s="11" t="s">
        <v>20</v>
      </c>
      <c r="E14" s="5"/>
      <c r="F14" s="33" t="e">
        <f>SUM(C14:C15)-(SUM(C14:C15)*D14)</f>
        <v>#VALUE!</v>
      </c>
    </row>
    <row r="15" spans="1:7" ht="14.5" customHeight="1" x14ac:dyDescent="0.35">
      <c r="A15" s="37"/>
      <c r="B15" s="25">
        <v>7</v>
      </c>
      <c r="C15" s="26">
        <v>390960</v>
      </c>
      <c r="D15" s="13"/>
      <c r="E15" s="10"/>
      <c r="F15" s="34"/>
    </row>
    <row r="16" spans="1:7" ht="14.5" customHeight="1" x14ac:dyDescent="0.35">
      <c r="A16" s="32" t="s">
        <v>16</v>
      </c>
      <c r="B16" s="25">
        <v>3</v>
      </c>
      <c r="C16" s="26">
        <v>7343400</v>
      </c>
      <c r="D16" s="11" t="s">
        <v>20</v>
      </c>
      <c r="E16" s="5"/>
      <c r="F16" s="33" t="e">
        <f>SUM(C16:C17)-(SUM(C16:C17)*D16)</f>
        <v>#VALUE!</v>
      </c>
    </row>
    <row r="17" spans="1:6" x14ac:dyDescent="0.35">
      <c r="A17" s="32"/>
      <c r="B17" s="25">
        <v>5</v>
      </c>
      <c r="C17" s="26">
        <v>401200</v>
      </c>
      <c r="D17" s="13"/>
      <c r="E17" s="10"/>
      <c r="F17" s="34"/>
    </row>
    <row r="18" spans="1:6" ht="14.5" customHeight="1" x14ac:dyDescent="0.35">
      <c r="A18" s="22" t="s">
        <v>6</v>
      </c>
      <c r="B18" s="25">
        <v>1</v>
      </c>
      <c r="C18" s="26">
        <v>2170</v>
      </c>
      <c r="D18" s="14" t="s">
        <v>20</v>
      </c>
      <c r="E18" s="15"/>
      <c r="F18" s="35" t="e">
        <f>SUM(C18:C18)-(SUM(C18:C18)*D18)</f>
        <v>#VALUE!</v>
      </c>
    </row>
    <row r="19" spans="1:6" ht="14.5" customHeight="1" x14ac:dyDescent="0.35">
      <c r="A19" s="22" t="s">
        <v>7</v>
      </c>
      <c r="B19" s="25">
        <v>1</v>
      </c>
      <c r="C19" s="26">
        <v>3893958.8</v>
      </c>
      <c r="D19" s="14" t="s">
        <v>20</v>
      </c>
      <c r="E19" s="15"/>
      <c r="F19" s="35" t="e">
        <f>SUM(C19:C19)-(SUM(C19:C19)*D19)</f>
        <v>#VALUE!</v>
      </c>
    </row>
    <row r="20" spans="1:6" ht="14.5" customHeight="1" x14ac:dyDescent="0.35">
      <c r="A20" s="32" t="s">
        <v>17</v>
      </c>
      <c r="B20" s="25">
        <v>1</v>
      </c>
      <c r="C20" s="26">
        <v>49883189.299999997</v>
      </c>
      <c r="D20" s="11" t="s">
        <v>20</v>
      </c>
      <c r="E20" s="5"/>
      <c r="F20" s="33" t="e">
        <f>SUM(C20:C24)-(SUM(C20:C24)*D20)</f>
        <v>#VALUE!</v>
      </c>
    </row>
    <row r="21" spans="1:6" x14ac:dyDescent="0.35">
      <c r="A21" s="32"/>
      <c r="B21" s="25">
        <v>2</v>
      </c>
      <c r="C21" s="26">
        <v>525000</v>
      </c>
      <c r="D21" s="12"/>
      <c r="E21" s="7"/>
      <c r="F21" s="34"/>
    </row>
    <row r="22" spans="1:6" x14ac:dyDescent="0.35">
      <c r="A22" s="32"/>
      <c r="B22" s="25">
        <v>5</v>
      </c>
      <c r="C22" s="26">
        <v>625200</v>
      </c>
      <c r="D22" s="12"/>
      <c r="E22" s="7"/>
      <c r="F22" s="34"/>
    </row>
    <row r="23" spans="1:6" x14ac:dyDescent="0.35">
      <c r="A23" s="32"/>
      <c r="B23" s="25">
        <v>6</v>
      </c>
      <c r="C23" s="26">
        <v>61500</v>
      </c>
      <c r="D23" s="12"/>
      <c r="E23" s="7"/>
      <c r="F23" s="34"/>
    </row>
    <row r="24" spans="1:6" x14ac:dyDescent="0.35">
      <c r="A24" s="32"/>
      <c r="B24" s="25">
        <v>7</v>
      </c>
      <c r="C24" s="26">
        <v>247550</v>
      </c>
      <c r="D24" s="13"/>
      <c r="E24" s="10"/>
      <c r="F24" s="34"/>
    </row>
    <row r="25" spans="1:6" ht="14.5" customHeight="1" x14ac:dyDescent="0.35">
      <c r="A25" s="22" t="s">
        <v>8</v>
      </c>
      <c r="B25" s="25">
        <v>1</v>
      </c>
      <c r="C25" s="26">
        <v>687340</v>
      </c>
      <c r="D25" s="14" t="s">
        <v>20</v>
      </c>
      <c r="E25" s="15"/>
      <c r="F25" s="35" t="e">
        <f>SUM(C25:C25)-(SUM(C25:C25)*D25)</f>
        <v>#VALUE!</v>
      </c>
    </row>
    <row r="26" spans="1:6" x14ac:dyDescent="0.35">
      <c r="A26" s="22" t="s">
        <v>18</v>
      </c>
      <c r="B26" s="25">
        <v>1</v>
      </c>
      <c r="C26" s="26">
        <v>5704305.4000000004</v>
      </c>
      <c r="D26" s="14" t="s">
        <v>12</v>
      </c>
      <c r="E26" s="15"/>
      <c r="F26" s="35">
        <f>C26</f>
        <v>5704305.4000000004</v>
      </c>
    </row>
    <row r="27" spans="1:6" ht="43.5" x14ac:dyDescent="0.35">
      <c r="A27" s="36" t="s">
        <v>19</v>
      </c>
      <c r="B27" s="38">
        <v>1</v>
      </c>
      <c r="C27" s="39">
        <v>10991900</v>
      </c>
      <c r="D27" s="16" t="s">
        <v>21</v>
      </c>
      <c r="E27" s="17" t="s">
        <v>22</v>
      </c>
      <c r="F27" s="33">
        <f>C27+(D28*C27)-(E28*C27)</f>
        <v>10991900</v>
      </c>
    </row>
    <row r="28" spans="1:6" x14ac:dyDescent="0.35">
      <c r="A28" s="40"/>
      <c r="B28" s="41"/>
      <c r="C28" s="42"/>
      <c r="D28" s="16">
        <v>0</v>
      </c>
      <c r="E28" s="21">
        <v>0</v>
      </c>
      <c r="F28" s="43"/>
    </row>
    <row r="29" spans="1:6" x14ac:dyDescent="0.35">
      <c r="A29" s="32" t="s">
        <v>9</v>
      </c>
      <c r="B29" s="32"/>
      <c r="C29" s="44">
        <f>SUM(C2:C8)+SUM(C9:C15)+SUM(C16:C27)</f>
        <v>119265314.5</v>
      </c>
      <c r="D29" s="1" t="s">
        <v>10</v>
      </c>
      <c r="E29" s="2"/>
      <c r="F29" s="45" t="e">
        <f>SUM(F2:F27)</f>
        <v>#VALUE!</v>
      </c>
    </row>
  </sheetData>
  <sheetProtection algorithmName="SHA-512" hashValue="iLCRQWvM2Pdba1si4IUHKE3Wt/BOoaan+zj0DyeR24Ix1MTafhHY9vf4zAbqcvOQSTSb/ml61urRGnFZKcQEyQ==" saltValue="Mhri2nUHHeZehleGdEotsg==" spinCount="100000" sheet="1" objects="1" scenarios="1" selectLockedCells="1"/>
  <mergeCells count="31">
    <mergeCell ref="C27:C28"/>
    <mergeCell ref="F27:F28"/>
    <mergeCell ref="D29:E29"/>
    <mergeCell ref="D2:E5"/>
    <mergeCell ref="D1:E1"/>
    <mergeCell ref="D6:E8"/>
    <mergeCell ref="F14:F15"/>
    <mergeCell ref="A2:A5"/>
    <mergeCell ref="A6:A8"/>
    <mergeCell ref="A9:A11"/>
    <mergeCell ref="A16:A17"/>
    <mergeCell ref="A14:A15"/>
    <mergeCell ref="A20:A24"/>
    <mergeCell ref="A29:B29"/>
    <mergeCell ref="A27:A28"/>
    <mergeCell ref="B27:B28"/>
    <mergeCell ref="D18:E18"/>
    <mergeCell ref="D19:E19"/>
    <mergeCell ref="D20:E24"/>
    <mergeCell ref="D25:E25"/>
    <mergeCell ref="D26:E26"/>
    <mergeCell ref="F2:F5"/>
    <mergeCell ref="F6:F8"/>
    <mergeCell ref="F20:F24"/>
    <mergeCell ref="F16:F17"/>
    <mergeCell ref="F9:F11"/>
    <mergeCell ref="D9:E11"/>
    <mergeCell ref="D12:E12"/>
    <mergeCell ref="D13:E13"/>
    <mergeCell ref="D14:E15"/>
    <mergeCell ref="D16:E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קובץ הצעת מחיר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 Cohen</dc:creator>
  <cp:lastModifiedBy>Tal Cohen</cp:lastModifiedBy>
  <dcterms:created xsi:type="dcterms:W3CDTF">2021-03-24T06:11:39Z</dcterms:created>
  <dcterms:modified xsi:type="dcterms:W3CDTF">2022-06-26T18:23:17Z</dcterms:modified>
</cp:coreProperties>
</file>