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b\AppData\Roaming\OpenText\OTEdit\EC_ayalonotcs\c157534357\"/>
    </mc:Choice>
  </mc:AlternateContent>
  <xr:revisionPtr revIDLastSave="0" documentId="8_{9D92FD2A-CC14-4DB3-BBD1-E42339449842}" xr6:coauthVersionLast="47" xr6:coauthVersionMax="47" xr10:uidLastSave="{00000000-0000-0000-0000-000000000000}"/>
  <bookViews>
    <workbookView xWindow="28680" yWindow="-120" windowWidth="29040" windowHeight="15840" xr2:uid="{FBDE4B5D-9B4A-4407-B6BF-4254F6E638A8}"/>
  </bookViews>
  <sheets>
    <sheet name="גיליון1" sheetId="1" r:id="rId1"/>
  </sheets>
  <definedNames>
    <definedName name="_Toc165987417" localSheetId="0">גיליון1!#REF!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7" i="1" l="1"/>
  <c r="D68" i="1"/>
  <c r="D63" i="1"/>
  <c r="D59" i="1"/>
  <c r="D55" i="1"/>
  <c r="D52" i="1"/>
  <c r="D44" i="1"/>
  <c r="D40" i="1"/>
  <c r="D37" i="1"/>
  <c r="D34" i="1"/>
  <c r="D30" i="1"/>
  <c r="B78" i="1" l="1"/>
</calcChain>
</file>

<file path=xl/sharedStrings.xml><?xml version="1.0" encoding="utf-8"?>
<sst xmlns="http://schemas.openxmlformats.org/spreadsheetml/2006/main" count="85" uniqueCount="78">
  <si>
    <t>הצעה למערך ביטוחי חברת נתיבי איילון בע"מ</t>
  </si>
  <si>
    <t>דף ריכוז פרמיות לתקופה  01.08.2024 עד 30.11.2025</t>
  </si>
  <si>
    <t>הסכומים נקובים בשקלים חדשים</t>
  </si>
  <si>
    <t>סכומי ביטוח / גבולות אחריות</t>
  </si>
  <si>
    <t>כיסוי</t>
  </si>
  <si>
    <t>פוליסה לביטוח "אש מורחב"</t>
  </si>
  <si>
    <t>נכסי דלא ניידא</t>
  </si>
  <si>
    <t>נכסי דניידא</t>
  </si>
  <si>
    <t xml:space="preserve">18,200,000 ₪ </t>
  </si>
  <si>
    <t>פרויקטים קבלניים שהעבודה בגינם הסתיימה ו/או החל בהן השימוש , אולם עדיין לא נמסרו למזמין העבודה על בסיס "נזק ראשון" שאינו כפוף לסעיף "ביטוח חסר"</t>
  </si>
  <si>
    <t>הרחבות על בסיס "נזק ראשון" שאינו כפוף לסעיף "ביטוח חסר"</t>
  </si>
  <si>
    <t>פריצה ושוד</t>
  </si>
  <si>
    <t>גניבה פשוטה</t>
  </si>
  <si>
    <t>רכוש בהעברה</t>
  </si>
  <si>
    <t>שכר אדריכלים ויועצים אחרים</t>
  </si>
  <si>
    <t>שיחזור מסמכים</t>
  </si>
  <si>
    <t>פינוי הריסות</t>
  </si>
  <si>
    <t>התמוטטות מבנים</t>
  </si>
  <si>
    <t>5% מסכום הביטוח לתכולה, לציוד ולמלאי</t>
  </si>
  <si>
    <t>רכוש מחוץ לחצרי המבוטח</t>
  </si>
  <si>
    <t>הוצאות מיוחדות</t>
  </si>
  <si>
    <t>ב.ס.ח (לוחות חשמל, פיקוד, בקרה ושנאים)</t>
  </si>
  <si>
    <t>כל הסיכונים</t>
  </si>
  <si>
    <t>10% מהנזק</t>
  </si>
  <si>
    <t>דרישת רשויות</t>
  </si>
  <si>
    <t>רכוש משופר</t>
  </si>
  <si>
    <t>שבר זכוכית</t>
  </si>
  <si>
    <t>הוצאות הכנת תביעה</t>
  </si>
  <si>
    <t>גז קירור</t>
  </si>
  <si>
    <t xml:space="preserve">סה"כ אש מורחב </t>
  </si>
  <si>
    <r>
      <t xml:space="preserve">פוליסה לביטוח "אחריות כלפי צד שלישי" </t>
    </r>
    <r>
      <rPr>
        <b/>
        <sz val="12"/>
        <color rgb="FF000000"/>
        <rFont val="Times New Roman"/>
        <family val="1"/>
      </rPr>
      <t xml:space="preserve"> </t>
    </r>
    <r>
      <rPr>
        <b/>
        <sz val="13"/>
        <color rgb="FF000000"/>
        <rFont val="David"/>
        <family val="2"/>
      </rPr>
      <t>(לא כולל מרכז תחבורתי מרכזית המפרץ)</t>
    </r>
  </si>
  <si>
    <t xml:space="preserve">גבולות אחריות למקרה ולתקופת ביטוח </t>
  </si>
  <si>
    <t>פוליסה לביטוח "אחריות כלפי צד שלישי" (מרכז תחבורתי מרכזית המפרץ בלבד כולל מנת"ם - חיפה)</t>
  </si>
  <si>
    <t>גבולות אחריות למקרה ולתקופת ביטוח</t>
  </si>
  <si>
    <t>סה"כ פוליסת צד שלישי (מרכז תחבורתי מרכזית המפרץ בלבד כולל מנת"ם - חיפה)</t>
  </si>
  <si>
    <t>פוליסה לביטוח "אחריות מעבידים"</t>
  </si>
  <si>
    <t>גבולות אחריות לעובד, למקרה ולתקופת ביטוח</t>
  </si>
  <si>
    <t>שכר עבודה שנתי (משוער)</t>
  </si>
  <si>
    <t xml:space="preserve">סה"כ פוליסת אחריות מעבידים </t>
  </si>
  <si>
    <t>פוליסה לביטוח "ציוד אלקטרוני" (שיורי)</t>
  </si>
  <si>
    <t>סכום ביטוח נייח</t>
  </si>
  <si>
    <t>סכום ביטוח נייד</t>
  </si>
  <si>
    <t>התאמה או החלפת תוכנה</t>
  </si>
  <si>
    <t>שחזור נתונים ותוכנה (מורחב)</t>
  </si>
  <si>
    <t>הוצאות תפעול נוספות</t>
  </si>
  <si>
    <t>סה"כ פוליסת ציוד אלקטרוני</t>
  </si>
  <si>
    <t>פוליסה לביטוח "נאמנות"</t>
  </si>
  <si>
    <t xml:space="preserve">סה"כ פוליסת נאמנות </t>
  </si>
  <si>
    <t xml:space="preserve">מחזור שנתי (משוער) </t>
  </si>
  <si>
    <t xml:space="preserve">סה"כ פוליסת אחריות מקצועית </t>
  </si>
  <si>
    <t xml:space="preserve">פוליסה לביטוח "אחריות המוצר" </t>
  </si>
  <si>
    <t>סה"כ פוליסת אחריות המוצר</t>
  </si>
  <si>
    <t xml:space="preserve">פוליסה לביטוח "תאונות אישיות" </t>
  </si>
  <si>
    <t>מספר חברי דירקטוריון (משוער)</t>
  </si>
  <si>
    <t>סכום ביטוח למקרה מוות</t>
  </si>
  <si>
    <t>סכום ביטוח לנכות תמידית</t>
  </si>
  <si>
    <t>סה"כ פוליסת תאונות אישיות</t>
  </si>
  <si>
    <t xml:space="preserve">פוליסה לביטוח עבודות קבלניות (הצהרתית פתוחה) </t>
  </si>
  <si>
    <t>מחזור עבודות שנתי (משוער)</t>
  </si>
  <si>
    <t>ערך מקסימלי לפרויקט</t>
  </si>
  <si>
    <t>36 חודשים</t>
  </si>
  <si>
    <t>תקופת ביצוע מקסימלית</t>
  </si>
  <si>
    <t>גבולות אחריות כלפי צד שלישי - למקרה לכל פרויקט</t>
  </si>
  <si>
    <t>גבולות אחריות כלפי צד שלישי - לתקופה לכל פרויקט</t>
  </si>
  <si>
    <t>גבולות אחריות לעובד, למקרה ולתקופת ביטוח לכל פרויקט</t>
  </si>
  <si>
    <t>פרמיה פקדונית מינימאלית</t>
  </si>
  <si>
    <t>סה"כ פוליסת עבודות קבלניות הצהרתית</t>
  </si>
  <si>
    <t xml:space="preserve">הצעת המחיר הכוללת – סה"כ סכום הצעתנו המשקף פרמיה שנתית, (הפרמיה בפועל תחושב באופן יחסי לתקופת הביטוח) </t>
  </si>
  <si>
    <t>פוליסה לביטוח "אחריות מקצועית"</t>
  </si>
  <si>
    <t>תשתיות
על בסיס "נזק ראשון" שאינו כפוף לסעיף "ביטוח חסר"</t>
  </si>
  <si>
    <t>גשרים
על בסיס "נזק ראשון" שאינו כפוף לסעיף "ביטוח חסר"</t>
  </si>
  <si>
    <t>עמדות טעינה 
על בסיס "נזק ראשון" שאינו כפוף לסעיף "ביטוח חסר"</t>
  </si>
  <si>
    <t>אבדן דמי שכירות
על בסיס "נזק ראשון" שאינו כפוף לסעיף "ביטוח חסר"</t>
  </si>
  <si>
    <t>מיון ("תעריף") (באחוזים)</t>
  </si>
  <si>
    <t>סה"כ הפרמיה (בש"ח)</t>
  </si>
  <si>
    <t xml:space="preserve"> סה"כ אש מורחב  (מרכז תחבורתי מרכזית המפרץ בלבד כולל מנת"ם - חיפה)</t>
  </si>
  <si>
    <t>סה"כ פוליסת צד שלישי (לא כולל מרכז תחבורתי מרכזית המפרץ)</t>
  </si>
  <si>
    <t>פוליסה לביטוח "אש מורחב" (מרכז תחבורתי מרכזית המפרץ בלבד כולל מנת"ם - חיפה)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</si>
</sst>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77"/>
      <scheme val="minor"/>
    </font>
    <font>
      <sz val="12"/>
      <color theme="1"/>
      <name val="Times New Roman"/>
      <family val="1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3"/>
      <color rgb="FF000000"/>
      <name val="David"/>
      <family val="2"/>
    </font>
    <font>
      <b/>
      <sz val="12"/>
      <color rgb="FF000000"/>
      <name val="Times New Roman"/>
      <family val="1"/>
    </font>
    <font>
      <b/>
      <sz val="13"/>
      <color theme="1"/>
      <name val="David"/>
      <family val="2"/>
    </font>
    <font>
      <sz val="13"/>
      <color theme="1"/>
      <name val="David"/>
      <family val="2"/>
    </font>
    <font>
      <b/>
      <sz val="16"/>
      <color theme="1"/>
      <name val="David"/>
      <family val="2"/>
    </font>
    <font>
      <b/>
      <u/>
      <sz val="16"/>
      <color theme="1"/>
      <name val="David"/>
      <family val="2"/>
    </font>
    <font>
      <b/>
      <u/>
      <sz val="16"/>
      <color rgb="FF000000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9" fillId="0" borderId="2" xfId="0" applyFont="1" applyBorder="1" applyAlignment="1" applyProtection="1">
      <alignment horizontal="center" vertical="center" wrapText="1" readingOrder="2"/>
      <protection locked="0"/>
    </xf>
    <xf numFmtId="0" fontId="9" fillId="0" borderId="2" xfId="0" applyFont="1" applyBorder="1" applyAlignment="1" applyProtection="1">
      <alignment horizontal="right" vertical="center" wrapText="1" indent="2" readingOrder="2"/>
      <protection locked="0"/>
    </xf>
    <xf numFmtId="0" fontId="10" fillId="0" borderId="2" xfId="0" applyFont="1" applyBorder="1" applyAlignment="1" applyProtection="1">
      <alignment horizontal="right" vertical="center" wrapText="1" indent="1"/>
      <protection locked="0"/>
    </xf>
    <xf numFmtId="0" fontId="3" fillId="0" borderId="2" xfId="0" applyFont="1" applyBorder="1" applyAlignment="1" applyProtection="1">
      <alignment horizontal="justify" vertical="center" wrapText="1" readingOrder="2"/>
      <protection locked="0"/>
    </xf>
    <xf numFmtId="0" fontId="0" fillId="0" borderId="2" xfId="0" applyBorder="1" applyProtection="1">
      <protection locked="0"/>
    </xf>
    <xf numFmtId="0" fontId="2" fillId="0" borderId="2" xfId="0" applyFont="1" applyBorder="1" applyAlignment="1" applyProtection="1">
      <alignment horizontal="justify" vertical="center" wrapText="1" readingOrder="2"/>
      <protection locked="0"/>
    </xf>
    <xf numFmtId="0" fontId="2" fillId="0" borderId="2" xfId="0" applyFont="1" applyBorder="1" applyAlignment="1" applyProtection="1">
      <alignment horizontal="left" vertical="center" wrapText="1" indent="1" readingOrder="2"/>
      <protection locked="0"/>
    </xf>
    <xf numFmtId="0" fontId="1" fillId="0" borderId="1" xfId="0" applyFont="1" applyBorder="1" applyAlignment="1" applyProtection="1">
      <alignment horizontal="justify" vertical="center" wrapText="1" readingOrder="2"/>
      <protection locked="0"/>
    </xf>
    <xf numFmtId="0" fontId="1" fillId="0" borderId="0" xfId="0" applyFont="1" applyAlignment="1" applyProtection="1">
      <alignment horizontal="left" vertical="center" wrapText="1" indent="1" readingOrder="2"/>
      <protection locked="0"/>
    </xf>
    <xf numFmtId="0" fontId="1" fillId="0" borderId="0" xfId="0" applyFont="1" applyAlignment="1" applyProtection="1">
      <alignment horizontal="justify" vertical="center" wrapText="1" readingOrder="2"/>
      <protection locked="0"/>
    </xf>
    <xf numFmtId="0" fontId="7" fillId="0" borderId="0" xfId="0" applyFont="1" applyAlignment="1" applyProtection="1">
      <alignment horizontal="left" vertical="center" wrapText="1" indent="1" readingOrder="2"/>
      <protection locked="0"/>
    </xf>
    <xf numFmtId="0" fontId="7" fillId="0" borderId="0" xfId="0" applyFont="1" applyAlignment="1" applyProtection="1">
      <alignment horizontal="justify" vertical="center" wrapText="1" readingOrder="2"/>
      <protection locked="0"/>
    </xf>
    <xf numFmtId="0" fontId="7" fillId="0" borderId="0" xfId="0" applyFont="1" applyAlignment="1" applyProtection="1">
      <alignment horizontal="center" vertical="center" wrapText="1" readingOrder="2"/>
      <protection locked="0"/>
    </xf>
    <xf numFmtId="0" fontId="0" fillId="0" borderId="0" xfId="0" applyAlignment="1" applyProtection="1">
      <alignment horizontal="left" indent="1"/>
      <protection locked="0"/>
    </xf>
    <xf numFmtId="0" fontId="3" fillId="0" borderId="2" xfId="0" applyFont="1" applyBorder="1" applyAlignment="1">
      <alignment horizontal="right" vertical="center" wrapText="1" indent="1" readingOrder="2"/>
    </xf>
    <xf numFmtId="3" fontId="3" fillId="0" borderId="2" xfId="0" applyNumberFormat="1" applyFont="1" applyBorder="1" applyAlignment="1">
      <alignment horizontal="left" vertical="center" wrapText="1" readingOrder="2"/>
    </xf>
    <xf numFmtId="3" fontId="3" fillId="0" borderId="2" xfId="0" applyNumberFormat="1" applyFont="1" applyBorder="1" applyAlignment="1">
      <alignment horizontal="left" vertical="center" wrapText="1" indent="1" readingOrder="2"/>
    </xf>
    <xf numFmtId="3" fontId="3" fillId="0" borderId="2" xfId="0" applyNumberFormat="1" applyFont="1" applyBorder="1" applyAlignment="1">
      <alignment vertical="center" wrapText="1" readingOrder="2"/>
    </xf>
    <xf numFmtId="0" fontId="3" fillId="0" borderId="2" xfId="0" applyFont="1" applyBorder="1" applyAlignment="1">
      <alignment horizontal="justify" vertical="center" wrapText="1" readingOrder="2"/>
    </xf>
    <xf numFmtId="0" fontId="3" fillId="0" borderId="2" xfId="0" applyFont="1" applyBorder="1" applyAlignment="1">
      <alignment horizontal="right" vertical="center" wrapText="1" indent="2" readingOrder="2"/>
    </xf>
    <xf numFmtId="0" fontId="3" fillId="3" borderId="2" xfId="0" applyFont="1" applyFill="1" applyBorder="1" applyAlignment="1">
      <alignment horizontal="left" vertical="center" wrapText="1" indent="1" readingOrder="2"/>
    </xf>
    <xf numFmtId="0" fontId="2" fillId="3" borderId="2" xfId="0" applyFont="1" applyFill="1" applyBorder="1" applyAlignment="1">
      <alignment horizontal="justify" vertical="center" wrapText="1" readingOrder="2"/>
    </xf>
    <xf numFmtId="0" fontId="1" fillId="3" borderId="2" xfId="0" applyFont="1" applyFill="1" applyBorder="1" applyAlignment="1">
      <alignment horizontal="left" vertical="center" wrapText="1" indent="1" readingOrder="2"/>
    </xf>
    <xf numFmtId="0" fontId="2" fillId="0" borderId="2" xfId="0" applyFont="1" applyBorder="1" applyAlignment="1">
      <alignment horizontal="justify" vertical="center" wrapText="1" readingOrder="2"/>
    </xf>
    <xf numFmtId="0" fontId="2" fillId="0" borderId="2" xfId="0" applyFont="1" applyBorder="1" applyAlignment="1">
      <alignment vertical="center" wrapText="1" readingOrder="2"/>
    </xf>
    <xf numFmtId="0" fontId="1" fillId="3" borderId="2" xfId="0" applyFont="1" applyFill="1" applyBorder="1" applyAlignment="1">
      <alignment vertical="center" wrapText="1" readingOrder="2"/>
    </xf>
    <xf numFmtId="0" fontId="3" fillId="0" borderId="2" xfId="0" applyFont="1" applyBorder="1" applyAlignment="1">
      <alignment horizontal="left" vertical="center" wrapText="1" indent="1" readingOrder="2"/>
    </xf>
    <xf numFmtId="0" fontId="2" fillId="3" borderId="2" xfId="0" applyFont="1" applyFill="1" applyBorder="1" applyAlignment="1">
      <alignment horizontal="left" vertical="center" wrapText="1" indent="1" readingOrder="2"/>
    </xf>
    <xf numFmtId="0" fontId="6" fillId="0" borderId="2" xfId="0" applyFont="1" applyBorder="1" applyAlignment="1">
      <alignment horizontal="justify" vertical="center" readingOrder="2"/>
    </xf>
    <xf numFmtId="0" fontId="7" fillId="0" borderId="3" xfId="0" applyFont="1" applyBorder="1" applyAlignment="1" applyProtection="1">
      <alignment horizontal="center" vertical="center" wrapText="1" readingOrder="2"/>
      <protection locked="0"/>
    </xf>
    <xf numFmtId="0" fontId="7" fillId="0" borderId="4" xfId="0" applyFont="1" applyBorder="1" applyAlignment="1" applyProtection="1">
      <alignment horizontal="center" vertical="center" wrapText="1" readingOrder="2"/>
      <protection locked="0"/>
    </xf>
    <xf numFmtId="0" fontId="7" fillId="0" borderId="5" xfId="0" applyFont="1" applyBorder="1" applyAlignment="1" applyProtection="1">
      <alignment horizontal="center" vertical="center" wrapText="1" readingOrder="2"/>
      <protection locked="0"/>
    </xf>
    <xf numFmtId="0" fontId="4" fillId="2" borderId="2" xfId="0" applyFont="1" applyFill="1" applyBorder="1" applyAlignment="1" applyProtection="1">
      <alignment horizontal="center" vertical="center" wrapText="1" readingOrder="2"/>
      <protection locked="0"/>
    </xf>
    <xf numFmtId="0" fontId="8" fillId="0" borderId="2" xfId="0" applyFont="1" applyBorder="1" applyAlignment="1" applyProtection="1">
      <alignment horizontal="center" vertical="center" wrapText="1" readingOrder="2"/>
      <protection locked="0"/>
    </xf>
    <xf numFmtId="0" fontId="9" fillId="0" borderId="2" xfId="0" applyFont="1" applyBorder="1" applyAlignment="1" applyProtection="1">
      <alignment horizontal="center" vertical="center" wrapText="1" readingOrder="2"/>
      <protection locked="0"/>
    </xf>
    <xf numFmtId="0" fontId="2" fillId="0" borderId="2" xfId="0" applyFont="1" applyBorder="1" applyAlignment="1" applyProtection="1">
      <alignment horizontal="center" vertical="center" wrapText="1" readingOrder="2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7610C-3CFB-470F-B0EA-D955BB4DEAE5}">
  <dimension ref="A1:D81"/>
  <sheetViews>
    <sheetView rightToLeft="1" tabSelected="1" zoomScaleNormal="100" workbookViewId="0">
      <selection activeCell="D8" sqref="D8"/>
    </sheetView>
  </sheetViews>
  <sheetFormatPr defaultColWidth="8.85546875" defaultRowHeight="15" x14ac:dyDescent="0.25"/>
  <cols>
    <col min="1" max="1" width="40" style="1" customWidth="1"/>
    <col min="2" max="2" width="40" style="15" customWidth="1"/>
    <col min="3" max="3" width="40" style="1" customWidth="1"/>
    <col min="4" max="4" width="27.7109375" style="1" customWidth="1"/>
    <col min="5" max="16384" width="8.85546875" style="1"/>
  </cols>
  <sheetData>
    <row r="1" spans="1:4" ht="15.6" customHeight="1" x14ac:dyDescent="0.25">
      <c r="A1" s="35" t="s">
        <v>0</v>
      </c>
      <c r="B1" s="35"/>
      <c r="C1" s="35"/>
      <c r="D1" s="35"/>
    </row>
    <row r="2" spans="1:4" ht="31.15" customHeight="1" x14ac:dyDescent="0.25">
      <c r="A2" s="36" t="s">
        <v>1</v>
      </c>
      <c r="B2" s="36"/>
      <c r="C2" s="36"/>
      <c r="D2" s="36"/>
    </row>
    <row r="3" spans="1:4" ht="20.25" x14ac:dyDescent="0.25">
      <c r="A3" s="35" t="s">
        <v>2</v>
      </c>
      <c r="B3" s="35"/>
      <c r="C3" s="35"/>
      <c r="D3" s="35"/>
    </row>
    <row r="4" spans="1:4" ht="54" customHeight="1" x14ac:dyDescent="0.25">
      <c r="A4" s="2" t="s">
        <v>4</v>
      </c>
      <c r="B4" s="3" t="s">
        <v>3</v>
      </c>
      <c r="C4" s="2" t="s">
        <v>73</v>
      </c>
      <c r="D4" s="4" t="s">
        <v>74</v>
      </c>
    </row>
    <row r="5" spans="1:4" ht="29.45" customHeight="1" x14ac:dyDescent="0.25">
      <c r="A5" s="34" t="s">
        <v>5</v>
      </c>
      <c r="B5" s="34"/>
      <c r="C5" s="34"/>
      <c r="D5" s="34"/>
    </row>
    <row r="6" spans="1:4" ht="15.75" x14ac:dyDescent="0.25">
      <c r="A6" s="16" t="s">
        <v>6</v>
      </c>
      <c r="B6" s="17">
        <v>381420000</v>
      </c>
      <c r="C6" s="5"/>
      <c r="D6" s="6"/>
    </row>
    <row r="7" spans="1:4" ht="15.75" x14ac:dyDescent="0.25">
      <c r="A7" s="16" t="s">
        <v>7</v>
      </c>
      <c r="B7" s="18">
        <v>79560000</v>
      </c>
      <c r="C7" s="5"/>
      <c r="D7" s="6"/>
    </row>
    <row r="8" spans="1:4" ht="47.25" x14ac:dyDescent="0.25">
      <c r="A8" s="16" t="s">
        <v>69</v>
      </c>
      <c r="B8" s="19">
        <v>17550000</v>
      </c>
      <c r="C8" s="5"/>
      <c r="D8" s="6"/>
    </row>
    <row r="9" spans="1:4" ht="47.25" x14ac:dyDescent="0.25">
      <c r="A9" s="16" t="s">
        <v>70</v>
      </c>
      <c r="B9" s="19">
        <v>99450000</v>
      </c>
      <c r="C9" s="5"/>
      <c r="D9" s="6"/>
    </row>
    <row r="10" spans="1:4" ht="47.25" x14ac:dyDescent="0.25">
      <c r="A10" s="16" t="s">
        <v>71</v>
      </c>
      <c r="B10" s="19" t="s">
        <v>8</v>
      </c>
      <c r="C10" s="5"/>
      <c r="D10" s="6"/>
    </row>
    <row r="11" spans="1:4" ht="47.25" x14ac:dyDescent="0.25">
      <c r="A11" s="16" t="s">
        <v>72</v>
      </c>
      <c r="B11" s="19">
        <v>1404000</v>
      </c>
      <c r="C11" s="5"/>
      <c r="D11" s="6"/>
    </row>
    <row r="12" spans="1:4" ht="78.75" x14ac:dyDescent="0.25">
      <c r="A12" s="16" t="s">
        <v>9</v>
      </c>
      <c r="B12" s="18">
        <v>42254000</v>
      </c>
      <c r="C12" s="5"/>
      <c r="D12" s="6"/>
    </row>
    <row r="13" spans="1:4" ht="31.15" customHeight="1" x14ac:dyDescent="0.25">
      <c r="A13" s="37" t="s">
        <v>10</v>
      </c>
      <c r="B13" s="37"/>
      <c r="C13" s="37"/>
      <c r="D13" s="37"/>
    </row>
    <row r="14" spans="1:4" ht="15.75" x14ac:dyDescent="0.25">
      <c r="A14" s="20" t="s">
        <v>11</v>
      </c>
      <c r="B14" s="18">
        <v>2000000</v>
      </c>
      <c r="C14" s="5"/>
      <c r="D14" s="6"/>
    </row>
    <row r="15" spans="1:4" ht="15.75" x14ac:dyDescent="0.25">
      <c r="A15" s="20" t="s">
        <v>12</v>
      </c>
      <c r="B15" s="18">
        <v>400000</v>
      </c>
      <c r="C15" s="5"/>
      <c r="D15" s="6"/>
    </row>
    <row r="16" spans="1:4" ht="15.75" x14ac:dyDescent="0.25">
      <c r="A16" s="20" t="s">
        <v>13</v>
      </c>
      <c r="B16" s="18">
        <v>1000000</v>
      </c>
      <c r="C16" s="5"/>
      <c r="D16" s="6"/>
    </row>
    <row r="17" spans="1:4" ht="15.75" x14ac:dyDescent="0.25">
      <c r="A17" s="20" t="s">
        <v>14</v>
      </c>
      <c r="B17" s="18">
        <v>25000000</v>
      </c>
      <c r="C17" s="5"/>
      <c r="D17" s="6"/>
    </row>
    <row r="18" spans="1:4" ht="15.75" x14ac:dyDescent="0.25">
      <c r="A18" s="20" t="s">
        <v>15</v>
      </c>
      <c r="B18" s="18">
        <v>2000000</v>
      </c>
      <c r="C18" s="5"/>
      <c r="D18" s="6"/>
    </row>
    <row r="19" spans="1:4" ht="15.75" x14ac:dyDescent="0.25">
      <c r="A19" s="20" t="s">
        <v>16</v>
      </c>
      <c r="B19" s="18">
        <v>25000000</v>
      </c>
      <c r="C19" s="5"/>
      <c r="D19" s="6"/>
    </row>
    <row r="20" spans="1:4" ht="15.75" x14ac:dyDescent="0.25">
      <c r="A20" s="20" t="s">
        <v>17</v>
      </c>
      <c r="B20" s="18">
        <v>15000000</v>
      </c>
      <c r="C20" s="5"/>
      <c r="D20" s="6"/>
    </row>
    <row r="21" spans="1:4" ht="15.75" x14ac:dyDescent="0.25">
      <c r="A21" s="20" t="s">
        <v>19</v>
      </c>
      <c r="B21" s="21" t="s">
        <v>18</v>
      </c>
      <c r="C21" s="5"/>
      <c r="D21" s="6"/>
    </row>
    <row r="22" spans="1:4" ht="15.75" x14ac:dyDescent="0.25">
      <c r="A22" s="20" t="s">
        <v>20</v>
      </c>
      <c r="B22" s="18">
        <v>4000000</v>
      </c>
      <c r="C22" s="5"/>
      <c r="D22" s="6"/>
    </row>
    <row r="23" spans="1:4" ht="15.75" x14ac:dyDescent="0.25">
      <c r="A23" s="20" t="s">
        <v>21</v>
      </c>
      <c r="B23" s="18">
        <v>1000000</v>
      </c>
      <c r="C23" s="5"/>
      <c r="D23" s="6"/>
    </row>
    <row r="24" spans="1:4" ht="15.75" x14ac:dyDescent="0.25">
      <c r="A24" s="20" t="s">
        <v>22</v>
      </c>
      <c r="B24" s="18">
        <v>2000000</v>
      </c>
      <c r="C24" s="5"/>
      <c r="D24" s="6"/>
    </row>
    <row r="25" spans="1:4" ht="15.75" x14ac:dyDescent="0.25">
      <c r="A25" s="20" t="s">
        <v>24</v>
      </c>
      <c r="B25" s="21" t="s">
        <v>23</v>
      </c>
      <c r="C25" s="5"/>
      <c r="D25" s="6"/>
    </row>
    <row r="26" spans="1:4" ht="15.75" x14ac:dyDescent="0.25">
      <c r="A26" s="20" t="s">
        <v>25</v>
      </c>
      <c r="B26" s="18">
        <v>2000000</v>
      </c>
      <c r="C26" s="5"/>
      <c r="D26" s="6"/>
    </row>
    <row r="27" spans="1:4" ht="15.75" x14ac:dyDescent="0.25">
      <c r="A27" s="20" t="s">
        <v>26</v>
      </c>
      <c r="B27" s="18">
        <v>1000000</v>
      </c>
      <c r="C27" s="5"/>
      <c r="D27" s="6"/>
    </row>
    <row r="28" spans="1:4" ht="15.75" x14ac:dyDescent="0.25">
      <c r="A28" s="20" t="s">
        <v>27</v>
      </c>
      <c r="B28" s="18">
        <v>2000000</v>
      </c>
      <c r="C28" s="5"/>
      <c r="D28" s="6"/>
    </row>
    <row r="29" spans="1:4" ht="15.75" x14ac:dyDescent="0.25">
      <c r="A29" s="20" t="s">
        <v>28</v>
      </c>
      <c r="B29" s="18">
        <v>400000</v>
      </c>
      <c r="C29" s="5"/>
      <c r="D29" s="6"/>
    </row>
    <row r="30" spans="1:4" ht="15.75" x14ac:dyDescent="0.25">
      <c r="A30" s="25" t="s">
        <v>29</v>
      </c>
      <c r="B30" s="22"/>
      <c r="C30" s="23"/>
      <c r="D30" s="6">
        <f>SUM(D14:D29,D6:D12)</f>
        <v>0</v>
      </c>
    </row>
    <row r="31" spans="1:4" ht="50.45" customHeight="1" x14ac:dyDescent="0.25">
      <c r="A31" s="34" t="s">
        <v>77</v>
      </c>
      <c r="B31" s="34"/>
      <c r="C31" s="34"/>
      <c r="D31" s="34"/>
    </row>
    <row r="32" spans="1:4" ht="15.75" x14ac:dyDescent="0.25">
      <c r="A32" s="20" t="s">
        <v>6</v>
      </c>
      <c r="B32" s="18">
        <v>199000000</v>
      </c>
      <c r="C32" s="5"/>
      <c r="D32" s="6"/>
    </row>
    <row r="33" spans="1:4" ht="15.75" x14ac:dyDescent="0.25">
      <c r="A33" s="20" t="s">
        <v>7</v>
      </c>
      <c r="B33" s="18">
        <v>7200000</v>
      </c>
      <c r="C33" s="5"/>
      <c r="D33" s="6"/>
    </row>
    <row r="34" spans="1:4" ht="31.5" x14ac:dyDescent="0.25">
      <c r="A34" s="25" t="s">
        <v>75</v>
      </c>
      <c r="B34" s="24"/>
      <c r="C34" s="23"/>
      <c r="D34" s="6">
        <f>SUM(D32:D33)</f>
        <v>0</v>
      </c>
    </row>
    <row r="35" spans="1:4" ht="33.6" customHeight="1" x14ac:dyDescent="0.25">
      <c r="A35" s="34" t="s">
        <v>30</v>
      </c>
      <c r="B35" s="34"/>
      <c r="C35" s="34"/>
      <c r="D35" s="34"/>
    </row>
    <row r="36" spans="1:4" ht="15.75" x14ac:dyDescent="0.25">
      <c r="A36" s="20" t="s">
        <v>31</v>
      </c>
      <c r="B36" s="18">
        <v>60000000</v>
      </c>
      <c r="C36" s="5"/>
      <c r="D36" s="6"/>
    </row>
    <row r="37" spans="1:4" ht="31.5" x14ac:dyDescent="0.25">
      <c r="A37" s="25" t="s">
        <v>76</v>
      </c>
      <c r="B37" s="22"/>
      <c r="C37" s="23"/>
      <c r="D37" s="6">
        <f>D36</f>
        <v>0</v>
      </c>
    </row>
    <row r="38" spans="1:4" ht="50.45" customHeight="1" x14ac:dyDescent="0.25">
      <c r="A38" s="34" t="s">
        <v>32</v>
      </c>
      <c r="B38" s="34"/>
      <c r="C38" s="34"/>
      <c r="D38" s="34"/>
    </row>
    <row r="39" spans="1:4" ht="15.75" x14ac:dyDescent="0.25">
      <c r="A39" s="20" t="s">
        <v>33</v>
      </c>
      <c r="B39" s="18">
        <v>40000000</v>
      </c>
      <c r="C39" s="5"/>
      <c r="D39" s="6"/>
    </row>
    <row r="40" spans="1:4" ht="31.5" x14ac:dyDescent="0.25">
      <c r="A40" s="25" t="s">
        <v>34</v>
      </c>
      <c r="B40" s="22"/>
      <c r="C40" s="23"/>
      <c r="D40" s="6">
        <f>D39</f>
        <v>0</v>
      </c>
    </row>
    <row r="41" spans="1:4" ht="39" customHeight="1" x14ac:dyDescent="0.25">
      <c r="A41" s="34" t="s">
        <v>35</v>
      </c>
      <c r="B41" s="34"/>
      <c r="C41" s="34"/>
      <c r="D41" s="34"/>
    </row>
    <row r="42" spans="1:4" ht="31.5" x14ac:dyDescent="0.25">
      <c r="A42" s="20" t="s">
        <v>36</v>
      </c>
      <c r="B42" s="18">
        <v>20000000</v>
      </c>
      <c r="C42" s="5"/>
      <c r="D42" s="6"/>
    </row>
    <row r="43" spans="1:4" ht="15.75" x14ac:dyDescent="0.25">
      <c r="A43" s="20" t="s">
        <v>37</v>
      </c>
      <c r="B43" s="18">
        <v>95000000</v>
      </c>
      <c r="C43" s="5"/>
      <c r="D43" s="6"/>
    </row>
    <row r="44" spans="1:4" ht="15.75" x14ac:dyDescent="0.25">
      <c r="A44" s="25" t="s">
        <v>38</v>
      </c>
      <c r="B44" s="22"/>
      <c r="C44" s="23"/>
      <c r="D44" s="6">
        <f>SUM(D42:D43)</f>
        <v>0</v>
      </c>
    </row>
    <row r="45" spans="1:4" ht="38.450000000000003" customHeight="1" x14ac:dyDescent="0.25">
      <c r="A45" s="34" t="s">
        <v>39</v>
      </c>
      <c r="B45" s="34"/>
      <c r="C45" s="34"/>
      <c r="D45" s="34"/>
    </row>
    <row r="46" spans="1:4" ht="15.75" x14ac:dyDescent="0.25">
      <c r="A46" s="20" t="s">
        <v>40</v>
      </c>
      <c r="B46" s="18">
        <v>20500000</v>
      </c>
      <c r="C46" s="5"/>
      <c r="D46" s="6"/>
    </row>
    <row r="47" spans="1:4" ht="15.75" x14ac:dyDescent="0.25">
      <c r="A47" s="20" t="s">
        <v>41</v>
      </c>
      <c r="B47" s="18">
        <v>1300000</v>
      </c>
      <c r="C47" s="5"/>
      <c r="D47" s="6"/>
    </row>
    <row r="48" spans="1:4" ht="15.75" x14ac:dyDescent="0.25">
      <c r="A48" s="20" t="s">
        <v>42</v>
      </c>
      <c r="B48" s="18">
        <v>200000</v>
      </c>
      <c r="C48" s="5"/>
      <c r="D48" s="6"/>
    </row>
    <row r="49" spans="1:4" ht="15.75" x14ac:dyDescent="0.25">
      <c r="A49" s="20" t="s">
        <v>25</v>
      </c>
      <c r="B49" s="18">
        <v>400000</v>
      </c>
      <c r="C49" s="5"/>
      <c r="D49" s="6"/>
    </row>
    <row r="50" spans="1:4" ht="15.75" x14ac:dyDescent="0.25">
      <c r="A50" s="20" t="s">
        <v>43</v>
      </c>
      <c r="B50" s="18">
        <v>500000</v>
      </c>
      <c r="C50" s="5"/>
      <c r="D50" s="6"/>
    </row>
    <row r="51" spans="1:4" ht="15.75" x14ac:dyDescent="0.25">
      <c r="A51" s="20" t="s">
        <v>44</v>
      </c>
      <c r="B51" s="18">
        <v>500000</v>
      </c>
      <c r="C51" s="5"/>
      <c r="D51" s="6"/>
    </row>
    <row r="52" spans="1:4" ht="15.75" x14ac:dyDescent="0.25">
      <c r="A52" s="25" t="s">
        <v>45</v>
      </c>
      <c r="B52" s="22"/>
      <c r="C52" s="23"/>
      <c r="D52" s="6">
        <f>SUM(D46:D51)</f>
        <v>0</v>
      </c>
    </row>
    <row r="53" spans="1:4" ht="33" customHeight="1" x14ac:dyDescent="0.25">
      <c r="A53" s="34" t="s">
        <v>46</v>
      </c>
      <c r="B53" s="34"/>
      <c r="C53" s="34"/>
      <c r="D53" s="34"/>
    </row>
    <row r="54" spans="1:4" ht="15.75" x14ac:dyDescent="0.25">
      <c r="A54" s="20" t="s">
        <v>33</v>
      </c>
      <c r="B54" s="18">
        <v>4000000</v>
      </c>
      <c r="C54" s="5"/>
      <c r="D54" s="6"/>
    </row>
    <row r="55" spans="1:4" ht="15.75" x14ac:dyDescent="0.25">
      <c r="A55" s="25" t="s">
        <v>47</v>
      </c>
      <c r="B55" s="22"/>
      <c r="C55" s="23"/>
      <c r="D55" s="6">
        <f>D54</f>
        <v>0</v>
      </c>
    </row>
    <row r="56" spans="1:4" ht="32.450000000000003" customHeight="1" x14ac:dyDescent="0.25">
      <c r="A56" s="34" t="s">
        <v>68</v>
      </c>
      <c r="B56" s="34"/>
      <c r="C56" s="34"/>
      <c r="D56" s="34"/>
    </row>
    <row r="57" spans="1:4" ht="15.75" x14ac:dyDescent="0.25">
      <c r="A57" s="20" t="s">
        <v>33</v>
      </c>
      <c r="B57" s="18">
        <v>16000000</v>
      </c>
      <c r="C57" s="5"/>
      <c r="D57" s="6"/>
    </row>
    <row r="58" spans="1:4" ht="15.75" x14ac:dyDescent="0.25">
      <c r="A58" s="20" t="s">
        <v>48</v>
      </c>
      <c r="B58" s="18">
        <v>2400000000</v>
      </c>
      <c r="C58" s="5"/>
      <c r="D58" s="6"/>
    </row>
    <row r="59" spans="1:4" ht="15.75" x14ac:dyDescent="0.25">
      <c r="A59" s="25" t="s">
        <v>49</v>
      </c>
      <c r="B59" s="22"/>
      <c r="C59" s="23"/>
      <c r="D59" s="6">
        <f>SUM(D57:D58)</f>
        <v>0</v>
      </c>
    </row>
    <row r="60" spans="1:4" ht="34.15" customHeight="1" x14ac:dyDescent="0.25">
      <c r="A60" s="34" t="s">
        <v>50</v>
      </c>
      <c r="B60" s="34"/>
      <c r="C60" s="34"/>
      <c r="D60" s="34"/>
    </row>
    <row r="61" spans="1:4" ht="15.75" x14ac:dyDescent="0.25">
      <c r="A61" s="20" t="s">
        <v>33</v>
      </c>
      <c r="B61" s="18">
        <v>20000000</v>
      </c>
      <c r="C61" s="5"/>
      <c r="D61" s="6"/>
    </row>
    <row r="62" spans="1:4" ht="15.75" x14ac:dyDescent="0.25">
      <c r="A62" s="20" t="s">
        <v>48</v>
      </c>
      <c r="B62" s="18">
        <v>2400000000</v>
      </c>
      <c r="C62" s="5"/>
      <c r="D62" s="6"/>
    </row>
    <row r="63" spans="1:4" ht="15.75" x14ac:dyDescent="0.25">
      <c r="A63" s="26" t="s">
        <v>51</v>
      </c>
      <c r="B63" s="27"/>
      <c r="C63" s="23"/>
      <c r="D63" s="6">
        <f>SUM(D61:D62)</f>
        <v>0</v>
      </c>
    </row>
    <row r="64" spans="1:4" ht="40.9" customHeight="1" x14ac:dyDescent="0.25">
      <c r="A64" s="34" t="s">
        <v>52</v>
      </c>
      <c r="B64" s="34"/>
      <c r="C64" s="34"/>
      <c r="D64" s="34"/>
    </row>
    <row r="65" spans="1:4" ht="15.75" x14ac:dyDescent="0.25">
      <c r="A65" s="20" t="s">
        <v>53</v>
      </c>
      <c r="B65" s="28">
        <v>9</v>
      </c>
      <c r="C65" s="5"/>
      <c r="D65" s="6"/>
    </row>
    <row r="66" spans="1:4" ht="15.75" x14ac:dyDescent="0.25">
      <c r="A66" s="20" t="s">
        <v>54</v>
      </c>
      <c r="B66" s="18">
        <v>400000</v>
      </c>
      <c r="C66" s="5"/>
      <c r="D66" s="6"/>
    </row>
    <row r="67" spans="1:4" ht="15.75" x14ac:dyDescent="0.25">
      <c r="A67" s="20" t="s">
        <v>55</v>
      </c>
      <c r="B67" s="18">
        <v>400000</v>
      </c>
      <c r="C67" s="5"/>
      <c r="D67" s="6"/>
    </row>
    <row r="68" spans="1:4" ht="15.75" x14ac:dyDescent="0.25">
      <c r="A68" s="25" t="s">
        <v>56</v>
      </c>
      <c r="B68" s="22"/>
      <c r="C68" s="23"/>
      <c r="D68" s="6">
        <f>SUM(D65:D67)</f>
        <v>0</v>
      </c>
    </row>
    <row r="69" spans="1:4" ht="34.15" customHeight="1" x14ac:dyDescent="0.25">
      <c r="A69" s="34" t="s">
        <v>57</v>
      </c>
      <c r="B69" s="34"/>
      <c r="C69" s="34"/>
      <c r="D69" s="34"/>
    </row>
    <row r="70" spans="1:4" ht="15.75" x14ac:dyDescent="0.25">
      <c r="A70" s="20" t="s">
        <v>58</v>
      </c>
      <c r="B70" s="18">
        <v>100000000</v>
      </c>
      <c r="C70" s="5"/>
      <c r="D70" s="6"/>
    </row>
    <row r="71" spans="1:4" ht="15.75" x14ac:dyDescent="0.25">
      <c r="A71" s="20" t="s">
        <v>59</v>
      </c>
      <c r="B71" s="18">
        <v>80000000</v>
      </c>
      <c r="C71" s="5"/>
      <c r="D71" s="6"/>
    </row>
    <row r="72" spans="1:4" ht="15.75" x14ac:dyDescent="0.25">
      <c r="A72" s="20" t="s">
        <v>61</v>
      </c>
      <c r="B72" s="21" t="s">
        <v>60</v>
      </c>
      <c r="C72" s="5"/>
      <c r="D72" s="6"/>
    </row>
    <row r="73" spans="1:4" ht="31.5" x14ac:dyDescent="0.25">
      <c r="A73" s="20" t="s">
        <v>62</v>
      </c>
      <c r="B73" s="18">
        <v>20000000</v>
      </c>
      <c r="C73" s="5"/>
      <c r="D73" s="6"/>
    </row>
    <row r="74" spans="1:4" ht="31.5" x14ac:dyDescent="0.25">
      <c r="A74" s="20" t="s">
        <v>63</v>
      </c>
      <c r="B74" s="18">
        <v>40000000</v>
      </c>
      <c r="C74" s="5"/>
      <c r="D74" s="6"/>
    </row>
    <row r="75" spans="1:4" ht="31.5" x14ac:dyDescent="0.25">
      <c r="A75" s="20" t="s">
        <v>64</v>
      </c>
      <c r="B75" s="18">
        <v>40000000</v>
      </c>
      <c r="C75" s="5"/>
      <c r="D75" s="6"/>
    </row>
    <row r="76" spans="1:4" ht="15.75" x14ac:dyDescent="0.25">
      <c r="A76" s="25" t="s">
        <v>65</v>
      </c>
      <c r="B76" s="8"/>
      <c r="C76" s="7"/>
      <c r="D76" s="6"/>
    </row>
    <row r="77" spans="1:4" ht="15.75" x14ac:dyDescent="0.25">
      <c r="A77" s="25" t="s">
        <v>66</v>
      </c>
      <c r="B77" s="29"/>
      <c r="C77" s="23"/>
      <c r="D77" s="6">
        <f>SUM(D70:D76)</f>
        <v>0</v>
      </c>
    </row>
    <row r="78" spans="1:4" ht="66" x14ac:dyDescent="0.25">
      <c r="A78" s="30" t="s">
        <v>67</v>
      </c>
      <c r="B78" s="31">
        <f>SUM(D30,D34,D37,D40,D44,D52,D55,D59,D63,D68,D77)</f>
        <v>0</v>
      </c>
      <c r="C78" s="32"/>
      <c r="D78" s="33"/>
    </row>
    <row r="79" spans="1:4" ht="15.75" x14ac:dyDescent="0.25">
      <c r="A79" s="9"/>
      <c r="B79" s="10"/>
      <c r="C79" s="11"/>
    </row>
    <row r="80" spans="1:4" ht="16.5" x14ac:dyDescent="0.25">
      <c r="B80" s="12"/>
      <c r="C80" s="13"/>
    </row>
    <row r="81" spans="2:3" ht="16.5" x14ac:dyDescent="0.25">
      <c r="B81" s="12"/>
      <c r="C81" s="14"/>
    </row>
  </sheetData>
  <sheetProtection algorithmName="SHA-512" hashValue="QcIPVx+ahXSn0uey9HZAa64WNq1nl15ujHeVSkTqzcB3hhDvVoa8Yh9Dbx+Klfz5q3vzu8WJSzSNcpwXiOx/1g==" saltValue="EHPLTvbhNVGXr9Q2vpC/bQ==" spinCount="100000" sheet="1" objects="1" scenarios="1"/>
  <mergeCells count="16">
    <mergeCell ref="A3:D3"/>
    <mergeCell ref="A2:D2"/>
    <mergeCell ref="A1:D1"/>
    <mergeCell ref="A5:D5"/>
    <mergeCell ref="A13:D13"/>
    <mergeCell ref="B78:D78"/>
    <mergeCell ref="A69:D69"/>
    <mergeCell ref="A38:D38"/>
    <mergeCell ref="A31:D31"/>
    <mergeCell ref="A35:D35"/>
    <mergeCell ref="A64:D64"/>
    <mergeCell ref="A41:D41"/>
    <mergeCell ref="A45:D45"/>
    <mergeCell ref="A53:D53"/>
    <mergeCell ref="A56:D56"/>
    <mergeCell ref="A60:D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2370</dc:creator>
  <cp:lastModifiedBy>or baruch</cp:lastModifiedBy>
  <dcterms:created xsi:type="dcterms:W3CDTF">2024-05-30T10:52:14Z</dcterms:created>
  <dcterms:modified xsi:type="dcterms:W3CDTF">2024-05-30T12:31:46Z</dcterms:modified>
</cp:coreProperties>
</file>